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J:\procurement_baa_rfp\WIP - NOT PUBLIC\665-24-78448 - Satellite Services\Proposals\Burford\"/>
    </mc:Choice>
  </mc:AlternateContent>
  <xr:revisionPtr revIDLastSave="0" documentId="8_{A7E065D6-5AA5-4491-B668-F05A9FCF4DB1}" xr6:coauthVersionLast="47" xr6:coauthVersionMax="47" xr10:uidLastSave="{00000000-0000-0000-0000-000000000000}"/>
  <bookViews>
    <workbookView xWindow="2952" yWindow="3372" windowWidth="17280" windowHeight="8964" activeTab="1" xr2:uid="{00000000-000D-0000-FFFF-FFFF00000000}"/>
  </bookViews>
  <sheets>
    <sheet name="Services Price Schedule" sheetId="1" r:id="rId1"/>
    <sheet name="Equipment Price Schedul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2" l="1"/>
  <c r="F7" i="2"/>
  <c r="F6" i="2"/>
  <c r="F19" i="2"/>
  <c r="F32" i="2"/>
  <c r="F29" i="2"/>
  <c r="F26" i="2"/>
  <c r="F14" i="2"/>
  <c r="F9" i="2"/>
  <c r="F10" i="2"/>
  <c r="F11" i="2"/>
  <c r="F12" i="2"/>
  <c r="F13" i="2"/>
  <c r="F15" i="2"/>
  <c r="F16" i="2"/>
  <c r="F17" i="2"/>
  <c r="F18" i="2"/>
  <c r="F20" i="2"/>
  <c r="F21" i="2"/>
  <c r="F25" i="2"/>
  <c r="F27" i="2"/>
  <c r="F28" i="2"/>
  <c r="F30" i="2"/>
  <c r="F31" i="2"/>
  <c r="F33" i="2"/>
  <c r="F34" i="2"/>
  <c r="F35" i="2"/>
  <c r="F5" i="2"/>
  <c r="F36" i="2" l="1"/>
</calcChain>
</file>

<file path=xl/sharedStrings.xml><?xml version="1.0" encoding="utf-8"?>
<sst xmlns="http://schemas.openxmlformats.org/spreadsheetml/2006/main" count="70" uniqueCount="62">
  <si>
    <t>$</t>
  </si>
  <si>
    <t>Item #</t>
  </si>
  <si>
    <t>Name of Equipment</t>
  </si>
  <si>
    <t>Cost per Each</t>
  </si>
  <si>
    <t>Total Line Item Cost</t>
  </si>
  <si>
    <t>Description</t>
  </si>
  <si>
    <t>Quantity:
# of Pieces Required</t>
  </si>
  <si>
    <t>Total Cost:</t>
  </si>
  <si>
    <t>Please identify any other goods or services that the State might consider as adding value to the contract.</t>
  </si>
  <si>
    <t>Item:</t>
  </si>
  <si>
    <t xml:space="preserve">Cost: </t>
  </si>
  <si>
    <t xml:space="preserve">Additional Cost </t>
  </si>
  <si>
    <t>Cost to hook up equipment to State owned equipment</t>
  </si>
  <si>
    <r>
      <t xml:space="preserve">PRICE PER DROP, PER MONTH
</t>
    </r>
    <r>
      <rPr>
        <b/>
        <i/>
        <sz val="10"/>
        <color theme="1"/>
        <rFont val="Arial"/>
        <family val="2"/>
      </rPr>
      <t>Contract Period</t>
    </r>
  </si>
  <si>
    <t>Maintenance Package</t>
  </si>
  <si>
    <r>
      <t>Additional Value Added Options:</t>
    </r>
    <r>
      <rPr>
        <sz val="11"/>
        <color theme="1"/>
        <rFont val="Arial"/>
        <family val="2"/>
      </rPr>
      <t xml:space="preserve"> </t>
    </r>
  </si>
  <si>
    <t>Commercial dish</t>
  </si>
  <si>
    <t>Commercial LNB</t>
  </si>
  <si>
    <t>Multiswitch</t>
  </si>
  <si>
    <t>Mounting Poles</t>
  </si>
  <si>
    <t>Racks</t>
  </si>
  <si>
    <t>Rack Shelf</t>
  </si>
  <si>
    <t>HE Monitor</t>
  </si>
  <si>
    <t>HE Monitor mount</t>
  </si>
  <si>
    <t>Cable Management ducts</t>
  </si>
  <si>
    <t>Racks Fans</t>
  </si>
  <si>
    <t>RCA to F-connector</t>
  </si>
  <si>
    <t>RG6 Cable</t>
  </si>
  <si>
    <t>RG6 Connectors</t>
  </si>
  <si>
    <t>Vertical Plug strips</t>
  </si>
  <si>
    <t>UPS Unit</t>
  </si>
  <si>
    <t>Misc.</t>
  </si>
  <si>
    <t>Desired Channel Line Up: America's Top 120, Hospitality Plus, Locals</t>
  </si>
  <si>
    <t>All equipment installed by Buford Satellite is warranted and is the responsibility of Buford to maintain for the life of the contract.</t>
  </si>
  <si>
    <t>Non penetrating roof mount</t>
  </si>
  <si>
    <t>Head-end amplifier</t>
  </si>
  <si>
    <t>Slotted shelf</t>
  </si>
  <si>
    <t>Ventilated FEB Rack Panels</t>
  </si>
  <si>
    <t xml:space="preserve">24-outlet vertical-mont power </t>
  </si>
  <si>
    <t>Channel Modulators (23-ch units)</t>
  </si>
  <si>
    <t>Modulator cables</t>
  </si>
  <si>
    <t>Satellite Splitter (1x4)</t>
  </si>
  <si>
    <t>Satellite Splitter (1x8)</t>
  </si>
  <si>
    <t>UHF/VHR Long range antenna w/pre-amp</t>
  </si>
  <si>
    <t>UHF/-High-Low VHF w/pre-amp</t>
  </si>
  <si>
    <t>Commercial receivers</t>
  </si>
  <si>
    <t>Character Generator for dedicated in-house channel</t>
  </si>
  <si>
    <t>Multi-Deck DVD player</t>
  </si>
  <si>
    <t>4 Yrs</t>
  </si>
  <si>
    <r>
      <t xml:space="preserve">Channel Line Up: Madison CF - 31 drops
</t>
    </r>
    <r>
      <rPr>
        <sz val="10"/>
        <rFont val="Arial"/>
        <family val="2"/>
      </rPr>
      <t>Cost to provide the requested 36 satellite channels and 6 local affiliates (1 which cannot be provided: WBND-IND because it is not in-market).  AMC and Disney were duplicated in the list and Link TV no longer exists.  MCF can select 3 different channels to replace the duplicated AMC &amp; Disney and the non-existent Link TV from the list provided in Attachment I.</t>
    </r>
  </si>
  <si>
    <r>
      <t xml:space="preserve">Additional Channels and Packages - </t>
    </r>
    <r>
      <rPr>
        <sz val="10"/>
        <rFont val="Arial"/>
        <family val="2"/>
      </rPr>
      <t>This is optional to Madison CF should Facility Admin request channels.  Pricing will be quoted upon request and will vary depending if requested programming falls within already provided packaging or requires additional add-on or ala-carte programming from Dish.  Another factor regarding quotes for additional programming is subject to when in the timeline of the 4 year contract such request is made.</t>
    </r>
  </si>
  <si>
    <t>Channels: see Attachment I for list of available channels</t>
  </si>
  <si>
    <t>Facility Distribution: Quotes available upon request and work implemented upon issue of a IDOC/Facility purchase order.</t>
  </si>
  <si>
    <t>$ TBD</t>
  </si>
  <si>
    <t xml:space="preserve">Once yearly equipment inspection. 
Local affiliate channels brought in by OTA antennae provide over 35 additional channels.  Channels can be selected based on Facility choosing if less are desired.  See Attachment K. </t>
  </si>
  <si>
    <r>
      <t xml:space="preserve">NOTE: There are two different tabs that make up this price schedule.  There is a separate attachement (Attachment I) </t>
    </r>
    <r>
      <rPr>
        <b/>
        <sz val="11"/>
        <rFont val="Arial"/>
        <family val="2"/>
      </rPr>
      <t xml:space="preserve">detailing all channels available to be selected from by </t>
    </r>
    <r>
      <rPr>
        <b/>
        <sz val="11"/>
        <color rgb="FFFF0000"/>
        <rFont val="Arial"/>
        <family val="2"/>
      </rPr>
      <t>Madison Correctional Facility</t>
    </r>
    <r>
      <rPr>
        <b/>
        <sz val="11"/>
        <rFont val="Arial"/>
        <family val="2"/>
      </rPr>
      <t xml:space="preserve"> in the Core (AT120) and Add-On package (Hosp. Plus).  Channel availability is subject to change at any time and for any reason.  Should a channel become unavailable, Contract Vendor and Facility will determine a substitution channel as replacement for any dropped programming within the Core and Add-On packges.  No substitutions are available for dropped programming outside of the original Core and Add-On packages without a pricing change due to channel requests requiring purchase of new add-on or ala-carte programming.</t>
    </r>
  </si>
  <si>
    <t>Total pricing for 4 yrs.</t>
  </si>
  <si>
    <r>
      <rPr>
        <b/>
        <sz val="11"/>
        <color rgb="FFFF0000"/>
        <rFont val="Arial"/>
        <family val="2"/>
      </rPr>
      <t xml:space="preserve">This is 1st year pricing per drop (31). </t>
    </r>
    <r>
      <rPr>
        <sz val="11"/>
        <color rgb="FFFF0000"/>
        <rFont val="Arial"/>
        <family val="2"/>
      </rPr>
      <t xml:space="preserve"> 3% increase each year thereafter. This price per outlet/drop/tv includes all equipment necessary to provide the requested programming, PLUS all available OTA channels (35+ additional),2 in-house channels and 6 Sirius XM channels, installation of equipment, cost of programming and all future maintenance of equipment for the full 4 years of service.</t>
    </r>
  </si>
  <si>
    <t>Cost of Required Equipment and Related Installation Services</t>
  </si>
  <si>
    <t>NOTE: All equipment remains the property of BSS.  Programming is not included as it changes frequently.  Price per drop (31) for MCF is $78.60 with 3% increases in years 2, 3 and 4 (see first tab - Services Price Schedule).</t>
  </si>
  <si>
    <r>
      <rPr>
        <b/>
        <sz val="11"/>
        <color theme="1"/>
        <rFont val="Arial"/>
        <family val="2"/>
      </rPr>
      <t>Local affiliate channels brought in by OTA antennae provide over 35 additional channels.</t>
    </r>
    <r>
      <rPr>
        <sz val="11"/>
        <color theme="1"/>
        <rFont val="Arial"/>
        <family val="2"/>
      </rPr>
      <t xml:space="preserve">  Channels can be selected based on Facility choosing if less are desired. </t>
    </r>
    <r>
      <rPr>
        <sz val="11"/>
        <color rgb="FFFF0000"/>
        <rFont val="Arial"/>
        <family val="2"/>
      </rPr>
      <t xml:space="preserve"> </t>
    </r>
    <r>
      <rPr>
        <b/>
        <sz val="11"/>
        <color rgb="FFFF0000"/>
        <rFont val="Arial"/>
        <family val="2"/>
      </rPr>
      <t>See Attachment K1.</t>
    </r>
  </si>
  <si>
    <t>Two in-house channels provided with associated equipment: Character Generator for inhouse message to population and multi-deck DVD/Blu-Ray player.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</si>
</sst>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23" x14ac:knownFonts="1">
    <font>
      <sz val="11"/>
      <color theme="1"/>
      <name val="Calibri"/>
      <family val="2"/>
      <scheme val="minor"/>
    </font>
    <font>
      <sz val="18"/>
      <color theme="1"/>
      <name val="Calibri"/>
      <family val="2"/>
      <scheme val="minor"/>
    </font>
    <font>
      <u/>
      <sz val="11"/>
      <color theme="1"/>
      <name val="Calibri"/>
      <family val="2"/>
      <scheme val="minor"/>
    </font>
    <font>
      <b/>
      <u/>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b/>
      <i/>
      <sz val="10"/>
      <color theme="1"/>
      <name val="Arial"/>
      <family val="2"/>
    </font>
    <font>
      <sz val="11"/>
      <color theme="1"/>
      <name val="Calibri"/>
      <family val="2"/>
      <scheme val="minor"/>
    </font>
    <font>
      <b/>
      <sz val="11"/>
      <color theme="1"/>
      <name val="Arial"/>
      <family val="2"/>
    </font>
    <font>
      <b/>
      <sz val="11"/>
      <color rgb="FF000000"/>
      <name val="Arial"/>
      <family val="2"/>
    </font>
    <font>
      <b/>
      <u/>
      <sz val="11"/>
      <color theme="1"/>
      <name val="Arial"/>
      <family val="2"/>
    </font>
    <font>
      <u/>
      <sz val="11"/>
      <color theme="1"/>
      <name val="Arial"/>
      <family val="2"/>
    </font>
    <font>
      <sz val="8"/>
      <name val="Calibri"/>
      <family val="2"/>
      <scheme val="minor"/>
    </font>
    <font>
      <b/>
      <sz val="11"/>
      <name val="Arial"/>
      <family val="2"/>
    </font>
    <font>
      <u/>
      <sz val="11"/>
      <name val="Arial"/>
      <family val="2"/>
    </font>
    <font>
      <b/>
      <sz val="10"/>
      <name val="Arial"/>
      <family val="2"/>
    </font>
    <font>
      <sz val="10"/>
      <name val="Arial"/>
      <family val="2"/>
    </font>
    <font>
      <sz val="11"/>
      <name val="Arial"/>
      <family val="2"/>
    </font>
    <font>
      <sz val="11"/>
      <color rgb="FFFF0000"/>
      <name val="Arial"/>
      <family val="2"/>
    </font>
    <font>
      <b/>
      <sz val="11"/>
      <color rgb="FFFF0000"/>
      <name val="Arial"/>
      <family val="2"/>
    </font>
    <font>
      <b/>
      <sz val="11"/>
      <color theme="3"/>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theme="1"/>
        <bgColor indexed="64"/>
      </patternFill>
    </fill>
    <fill>
      <patternFill patternType="solid">
        <fgColor theme="0"/>
        <bgColor rgb="FF000000"/>
      </patternFill>
    </fill>
    <fill>
      <patternFill patternType="solid">
        <fgColor theme="4" tint="0.59999389629810485"/>
        <bgColor indexed="64"/>
      </patternFill>
    </fill>
    <fill>
      <patternFill patternType="solid">
        <fgColor theme="4" tint="0.59999389629810485"/>
        <bgColor rgb="FF000000"/>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9" fillId="0" borderId="0" applyFont="0" applyFill="0" applyBorder="0" applyAlignment="0" applyProtection="0"/>
  </cellStyleXfs>
  <cellXfs count="146">
    <xf numFmtId="0" fontId="0" fillId="0" borderId="0" xfId="0"/>
    <xf numFmtId="0" fontId="0" fillId="0" borderId="1" xfId="0" applyBorder="1"/>
    <xf numFmtId="0" fontId="1" fillId="0" borderId="0" xfId="0" applyFont="1"/>
    <xf numFmtId="0" fontId="2" fillId="0" borderId="0" xfId="0" applyFont="1"/>
    <xf numFmtId="0" fontId="0" fillId="0" borderId="5" xfId="0" applyBorder="1"/>
    <xf numFmtId="0" fontId="0" fillId="0" borderId="6" xfId="0" applyBorder="1"/>
    <xf numFmtId="0" fontId="0" fillId="0" borderId="8" xfId="0" applyBorder="1"/>
    <xf numFmtId="0" fontId="3" fillId="0" borderId="0" xfId="0" applyFont="1"/>
    <xf numFmtId="0" fontId="4" fillId="0" borderId="0" xfId="0" applyFont="1"/>
    <xf numFmtId="0" fontId="4" fillId="0" borderId="0" xfId="0" applyFont="1" applyAlignment="1">
      <alignment horizontal="center"/>
    </xf>
    <xf numFmtId="0" fontId="6" fillId="0" borderId="1" xfId="0" applyFont="1" applyBorder="1" applyAlignment="1">
      <alignment horizontal="center"/>
    </xf>
    <xf numFmtId="0" fontId="5" fillId="2" borderId="1" xfId="0" applyFont="1" applyFill="1" applyBorder="1"/>
    <xf numFmtId="0" fontId="6" fillId="0" borderId="6" xfId="0" applyFont="1" applyBorder="1" applyAlignment="1">
      <alignment horizontal="center"/>
    </xf>
    <xf numFmtId="0" fontId="5" fillId="2" borderId="8" xfId="0" applyFont="1" applyFill="1" applyBorder="1"/>
    <xf numFmtId="0" fontId="5" fillId="2" borderId="9" xfId="0" applyFont="1" applyFill="1" applyBorder="1"/>
    <xf numFmtId="0" fontId="0" fillId="4" borderId="7" xfId="0" applyFill="1" applyBorder="1"/>
    <xf numFmtId="0" fontId="0" fillId="4" borderId="8" xfId="0" applyFill="1" applyBorder="1"/>
    <xf numFmtId="44" fontId="0" fillId="0" borderId="9" xfId="1" applyFont="1" applyBorder="1"/>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4" fillId="0" borderId="0" xfId="0" applyFont="1" applyAlignment="1">
      <alignment vertical="center" wrapText="1"/>
    </xf>
    <xf numFmtId="0" fontId="10" fillId="0" borderId="10" xfId="0" applyFont="1" applyBorder="1"/>
    <xf numFmtId="0" fontId="4" fillId="0" borderId="11" xfId="0" applyFont="1" applyBorder="1" applyAlignment="1">
      <alignment vertical="center"/>
    </xf>
    <xf numFmtId="2" fontId="4" fillId="0" borderId="11" xfId="0" applyNumberFormat="1" applyFont="1" applyBorder="1" applyAlignment="1">
      <alignment horizontal="right" vertical="center"/>
    </xf>
    <xf numFmtId="0" fontId="4" fillId="0" borderId="12" xfId="0" applyFont="1" applyBorder="1"/>
    <xf numFmtId="0" fontId="4" fillId="0" borderId="13" xfId="0" applyFont="1" applyBorder="1"/>
    <xf numFmtId="0" fontId="4" fillId="0" borderId="0" xfId="0" applyFont="1" applyAlignment="1">
      <alignment vertical="center"/>
    </xf>
    <xf numFmtId="2" fontId="4" fillId="0" borderId="0" xfId="0" applyNumberFormat="1" applyFont="1" applyAlignment="1">
      <alignment horizontal="right" vertical="center"/>
    </xf>
    <xf numFmtId="0" fontId="4" fillId="0" borderId="14" xfId="0" applyFont="1" applyBorder="1"/>
    <xf numFmtId="0" fontId="4" fillId="3" borderId="22" xfId="0" applyFont="1" applyFill="1" applyBorder="1" applyAlignment="1">
      <alignment horizontal="center"/>
    </xf>
    <xf numFmtId="0" fontId="4" fillId="0" borderId="13" xfId="0" applyFont="1" applyBorder="1" applyAlignment="1">
      <alignment horizontal="left"/>
    </xf>
    <xf numFmtId="0" fontId="4" fillId="0" borderId="0" xfId="0" applyFont="1" applyAlignment="1">
      <alignment horizontal="left"/>
    </xf>
    <xf numFmtId="0" fontId="4" fillId="0" borderId="5" xfId="0" applyFont="1" applyBorder="1"/>
    <xf numFmtId="0" fontId="12" fillId="0" borderId="0" xfId="0" applyFont="1"/>
    <xf numFmtId="0" fontId="13" fillId="0" borderId="0" xfId="0" applyFont="1"/>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1" xfId="0" applyFont="1" applyBorder="1"/>
    <xf numFmtId="0" fontId="4" fillId="4" borderId="7" xfId="0" applyFont="1" applyFill="1" applyBorder="1"/>
    <xf numFmtId="0" fontId="4" fillId="4" borderId="8" xfId="0" applyFont="1" applyFill="1" applyBorder="1"/>
    <xf numFmtId="0" fontId="4" fillId="0" borderId="8" xfId="0" applyFont="1" applyBorder="1"/>
    <xf numFmtId="0" fontId="5" fillId="0" borderId="0" xfId="0" applyFont="1" applyAlignment="1">
      <alignment horizontal="left" vertical="center"/>
    </xf>
    <xf numFmtId="0" fontId="5" fillId="0" borderId="0" xfId="0" applyFont="1"/>
    <xf numFmtId="0" fontId="6" fillId="2" borderId="28" xfId="0" applyFont="1" applyFill="1" applyBorder="1" applyAlignment="1">
      <alignment horizontal="center"/>
    </xf>
    <xf numFmtId="0" fontId="5" fillId="2" borderId="29" xfId="0" applyFont="1" applyFill="1" applyBorder="1"/>
    <xf numFmtId="0" fontId="10" fillId="0" borderId="0" xfId="0" applyFont="1" applyAlignment="1">
      <alignment horizontal="left" vertical="center" wrapText="1"/>
    </xf>
    <xf numFmtId="0" fontId="6" fillId="0" borderId="0" xfId="0" applyFont="1" applyAlignment="1">
      <alignment vertical="center"/>
    </xf>
    <xf numFmtId="0" fontId="16" fillId="0" borderId="0" xfId="0" applyFont="1"/>
    <xf numFmtId="0" fontId="19" fillId="0" borderId="1" xfId="0" applyFont="1" applyBorder="1"/>
    <xf numFmtId="4" fontId="4" fillId="0" borderId="1" xfId="0" applyNumberFormat="1" applyFont="1" applyBorder="1"/>
    <xf numFmtId="44" fontId="19" fillId="0" borderId="1" xfId="0" applyNumberFormat="1" applyFont="1" applyBorder="1"/>
    <xf numFmtId="44" fontId="4" fillId="0" borderId="6" xfId="1" applyFont="1" applyBorder="1"/>
    <xf numFmtId="44" fontId="4" fillId="0" borderId="9" xfId="1" applyFont="1" applyBorder="1"/>
    <xf numFmtId="44" fontId="6" fillId="2" borderId="1" xfId="1" applyFont="1" applyFill="1" applyBorder="1"/>
    <xf numFmtId="44" fontId="6" fillId="2" borderId="28" xfId="1" applyFont="1" applyFill="1" applyBorder="1" applyAlignment="1">
      <alignment horizontal="center"/>
    </xf>
    <xf numFmtId="0" fontId="20" fillId="0" borderId="0" xfId="0" applyFont="1" applyAlignment="1">
      <alignment horizontal="left"/>
    </xf>
    <xf numFmtId="0" fontId="4" fillId="0" borderId="2" xfId="0" applyFont="1" applyBorder="1"/>
    <xf numFmtId="0" fontId="4" fillId="0" borderId="3" xfId="0" applyFont="1" applyBorder="1" applyAlignment="1">
      <alignment vertical="center"/>
    </xf>
    <xf numFmtId="2" fontId="4" fillId="0" borderId="3" xfId="0" applyNumberFormat="1" applyFont="1" applyBorder="1" applyAlignment="1">
      <alignment horizontal="right" vertical="center"/>
    </xf>
    <xf numFmtId="0" fontId="4" fillId="0" borderId="4" xfId="0" applyFont="1" applyBorder="1"/>
    <xf numFmtId="0" fontId="20" fillId="0" borderId="0" xfId="0" applyFont="1" applyAlignment="1">
      <alignment wrapText="1"/>
    </xf>
    <xf numFmtId="0" fontId="4" fillId="0" borderId="38" xfId="0" applyFont="1" applyBorder="1"/>
    <xf numFmtId="0" fontId="4" fillId="0" borderId="17" xfId="0" applyFont="1" applyBorder="1"/>
    <xf numFmtId="8" fontId="4" fillId="3" borderId="21" xfId="0" applyNumberFormat="1" applyFont="1" applyFill="1" applyBorder="1" applyAlignment="1">
      <alignment horizontal="left" vertical="center"/>
    </xf>
    <xf numFmtId="0" fontId="4" fillId="3" borderId="37" xfId="0" applyFont="1" applyFill="1" applyBorder="1" applyAlignment="1">
      <alignment horizontal="left"/>
    </xf>
    <xf numFmtId="0" fontId="4" fillId="3" borderId="14" xfId="0" applyFont="1" applyFill="1" applyBorder="1" applyAlignment="1">
      <alignment horizontal="left"/>
    </xf>
    <xf numFmtId="0" fontId="4" fillId="2" borderId="20" xfId="0" applyFont="1" applyFill="1" applyBorder="1"/>
    <xf numFmtId="44" fontId="5" fillId="2" borderId="9" xfId="1" applyFont="1" applyFill="1" applyBorder="1" applyAlignment="1">
      <alignment horizontal="left" vertical="center"/>
    </xf>
    <xf numFmtId="44" fontId="10" fillId="2" borderId="0" xfId="1" applyFont="1" applyFill="1" applyBorder="1" applyAlignment="1">
      <alignment horizontal="left" vertical="center"/>
    </xf>
    <xf numFmtId="8" fontId="4" fillId="2" borderId="40" xfId="0" applyNumberFormat="1" applyFont="1" applyFill="1" applyBorder="1" applyAlignment="1">
      <alignment horizontal="left"/>
    </xf>
    <xf numFmtId="0" fontId="4" fillId="7" borderId="15" xfId="0" applyFont="1" applyFill="1" applyBorder="1" applyAlignment="1">
      <alignment horizontal="left" wrapText="1"/>
    </xf>
    <xf numFmtId="0" fontId="4" fillId="7" borderId="44" xfId="0" applyFont="1" applyFill="1" applyBorder="1" applyAlignment="1">
      <alignment horizontal="left" wrapText="1"/>
    </xf>
    <xf numFmtId="0" fontId="4" fillId="5" borderId="43" xfId="0" applyFont="1" applyFill="1" applyBorder="1" applyAlignment="1">
      <alignment horizontal="left" wrapText="1"/>
    </xf>
    <xf numFmtId="0" fontId="4" fillId="5" borderId="29" xfId="0" applyFont="1" applyFill="1" applyBorder="1" applyAlignment="1">
      <alignment horizontal="left" wrapText="1"/>
    </xf>
    <xf numFmtId="8" fontId="4" fillId="3" borderId="19" xfId="0" applyNumberFormat="1" applyFont="1" applyFill="1" applyBorder="1" applyAlignment="1">
      <alignment horizontal="left"/>
    </xf>
    <xf numFmtId="0" fontId="4" fillId="3" borderId="20" xfId="0" applyFont="1" applyFill="1" applyBorder="1" applyAlignment="1">
      <alignment horizontal="left"/>
    </xf>
    <xf numFmtId="8" fontId="4" fillId="3" borderId="39" xfId="0" applyNumberFormat="1" applyFont="1" applyFill="1" applyBorder="1" applyAlignment="1">
      <alignment horizontal="left"/>
    </xf>
    <xf numFmtId="0" fontId="4" fillId="3" borderId="22" xfId="0" applyFont="1" applyFill="1" applyBorder="1" applyAlignment="1">
      <alignment horizontal="left"/>
    </xf>
    <xf numFmtId="0" fontId="10" fillId="0" borderId="0" xfId="0" applyFont="1" applyAlignment="1">
      <alignment horizontal="left" vertical="center" wrapText="1"/>
    </xf>
    <xf numFmtId="8" fontId="4" fillId="3" borderId="34" xfId="0" applyNumberFormat="1" applyFont="1" applyFill="1" applyBorder="1" applyAlignment="1">
      <alignment horizontal="left"/>
    </xf>
    <xf numFmtId="8" fontId="4" fillId="3" borderId="32" xfId="0" applyNumberFormat="1" applyFont="1" applyFill="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4" fillId="3" borderId="19" xfId="0" applyFont="1" applyFill="1" applyBorder="1" applyAlignment="1">
      <alignment horizontal="center"/>
    </xf>
    <xf numFmtId="0" fontId="4" fillId="3" borderId="20" xfId="0" applyFont="1" applyFill="1" applyBorder="1" applyAlignment="1">
      <alignment horizontal="center"/>
    </xf>
    <xf numFmtId="0" fontId="4" fillId="3" borderId="21" xfId="0" applyFont="1" applyFill="1" applyBorder="1" applyAlignment="1">
      <alignment horizontal="center"/>
    </xf>
    <xf numFmtId="0" fontId="4" fillId="3" borderId="22" xfId="0" applyFont="1" applyFill="1" applyBorder="1" applyAlignment="1">
      <alignment horizontal="center"/>
    </xf>
    <xf numFmtId="164" fontId="4" fillId="3" borderId="39" xfId="0" applyNumberFormat="1" applyFont="1" applyFill="1" applyBorder="1" applyAlignment="1">
      <alignment horizontal="left"/>
    </xf>
    <xf numFmtId="164" fontId="4" fillId="3" borderId="22" xfId="0" applyNumberFormat="1" applyFont="1" applyFill="1" applyBorder="1" applyAlignment="1">
      <alignment horizontal="left"/>
    </xf>
    <xf numFmtId="0" fontId="11" fillId="0" borderId="21" xfId="0" applyFont="1" applyBorder="1" applyAlignment="1">
      <alignment horizontal="left"/>
    </xf>
    <xf numFmtId="0" fontId="11" fillId="0" borderId="22" xfId="0" applyFont="1" applyBorder="1" applyAlignment="1">
      <alignment horizontal="left"/>
    </xf>
    <xf numFmtId="0" fontId="10" fillId="0" borderId="30" xfId="0" applyFont="1" applyBorder="1" applyAlignment="1">
      <alignment horizontal="left"/>
    </xf>
    <xf numFmtId="0" fontId="10" fillId="0" borderId="31" xfId="0" applyFont="1" applyBorder="1" applyAlignment="1">
      <alignment horizontal="left"/>
    </xf>
    <xf numFmtId="0" fontId="10" fillId="0" borderId="18" xfId="0" applyFont="1" applyBorder="1" applyAlignment="1">
      <alignment horizontal="left"/>
    </xf>
    <xf numFmtId="0" fontId="4" fillId="3" borderId="7" xfId="0" applyFont="1" applyFill="1" applyBorder="1" applyAlignment="1">
      <alignment horizontal="left"/>
    </xf>
    <xf numFmtId="0" fontId="4" fillId="3" borderId="8" xfId="0" applyFont="1" applyFill="1" applyBorder="1" applyAlignment="1">
      <alignment horizontal="left"/>
    </xf>
    <xf numFmtId="0" fontId="4" fillId="3" borderId="5" xfId="0" applyFont="1" applyFill="1" applyBorder="1" applyAlignment="1">
      <alignment horizontal="left" wrapText="1"/>
    </xf>
    <xf numFmtId="0" fontId="4" fillId="3" borderId="1" xfId="0" applyFont="1" applyFill="1" applyBorder="1" applyAlignment="1">
      <alignment horizontal="left" wrapText="1"/>
    </xf>
    <xf numFmtId="0" fontId="11" fillId="0" borderId="41" xfId="0" applyFont="1" applyBorder="1" applyAlignment="1">
      <alignment horizontal="left"/>
    </xf>
    <xf numFmtId="0" fontId="11" fillId="0" borderId="42" xfId="0" applyFont="1" applyBorder="1" applyAlignment="1">
      <alignment horizontal="left"/>
    </xf>
    <xf numFmtId="0" fontId="4" fillId="6" borderId="2" xfId="0" applyFont="1" applyFill="1" applyBorder="1" applyAlignment="1">
      <alignment horizontal="left"/>
    </xf>
    <xf numFmtId="0" fontId="4" fillId="6" borderId="4" xfId="0" applyFont="1" applyFill="1" applyBorder="1" applyAlignment="1">
      <alignment horizontal="left"/>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3" xfId="0" applyFont="1" applyBorder="1" applyAlignment="1">
      <alignment horizontal="left" vertical="center" wrapText="1"/>
    </xf>
    <xf numFmtId="0" fontId="4" fillId="0" borderId="0" xfId="0" applyFont="1" applyAlignment="1">
      <alignment horizontal="left" vertical="center" wrapText="1"/>
    </xf>
    <xf numFmtId="0" fontId="6" fillId="0" borderId="26" xfId="0" applyFont="1" applyBorder="1" applyAlignment="1">
      <alignment horizontal="center"/>
    </xf>
    <xf numFmtId="0" fontId="6" fillId="0" borderId="27" xfId="0" applyFont="1" applyBorder="1" applyAlignment="1">
      <alignment horizont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17" fillId="0" borderId="10" xfId="0" applyFont="1" applyBorder="1" applyAlignment="1">
      <alignment horizontal="left" wrapText="1"/>
    </xf>
    <xf numFmtId="0" fontId="6" fillId="0" borderId="11" xfId="0" applyFont="1" applyBorder="1" applyAlignment="1">
      <alignment horizontal="left" wrapText="1"/>
    </xf>
    <xf numFmtId="0" fontId="6" fillId="0" borderId="13" xfId="0" applyFont="1" applyBorder="1" applyAlignment="1">
      <alignment horizontal="left" wrapText="1"/>
    </xf>
    <xf numFmtId="0" fontId="6" fillId="0" borderId="0" xfId="0" applyFont="1" applyAlignment="1">
      <alignment horizontal="left" wrapText="1"/>
    </xf>
    <xf numFmtId="0" fontId="6" fillId="0" borderId="24" xfId="0" applyFont="1" applyBorder="1" applyAlignment="1">
      <alignment horizontal="left" wrapText="1"/>
    </xf>
    <xf numFmtId="0" fontId="6" fillId="0" borderId="35" xfId="0" applyFont="1" applyBorder="1" applyAlignment="1">
      <alignment horizontal="left"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6" fillId="0" borderId="35" xfId="0" applyFont="1" applyBorder="1" applyAlignment="1">
      <alignment horizontal="center" wrapText="1"/>
    </xf>
    <xf numFmtId="0" fontId="6" fillId="0" borderId="32" xfId="0" applyFont="1" applyBorder="1" applyAlignment="1">
      <alignment horizontal="center" wrapText="1"/>
    </xf>
    <xf numFmtId="0" fontId="17" fillId="0" borderId="10" xfId="0" applyFont="1" applyBorder="1" applyAlignment="1">
      <alignment horizontal="left" vertical="center" wrapText="1"/>
    </xf>
    <xf numFmtId="0" fontId="6" fillId="0" borderId="23" xfId="0" applyFont="1" applyBorder="1" applyAlignment="1">
      <alignment horizontal="left" vertical="center" wrapText="1"/>
    </xf>
    <xf numFmtId="0" fontId="6" fillId="0" borderId="13" xfId="0" applyFont="1" applyBorder="1" applyAlignment="1">
      <alignment horizontal="left" vertical="center" wrapText="1"/>
    </xf>
    <xf numFmtId="0" fontId="6" fillId="0" borderId="36"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33" xfId="0" applyFont="1" applyBorder="1" applyAlignment="1">
      <alignment horizontal="center" wrapText="1"/>
    </xf>
    <xf numFmtId="0" fontId="6" fillId="0" borderId="37" xfId="0" applyFont="1" applyBorder="1" applyAlignment="1">
      <alignment horizontal="center" wrapText="1"/>
    </xf>
    <xf numFmtId="0" fontId="6" fillId="0" borderId="14" xfId="0" applyFont="1" applyBorder="1" applyAlignment="1">
      <alignment horizontal="center" wrapText="1"/>
    </xf>
    <xf numFmtId="0" fontId="6" fillId="0" borderId="34" xfId="0" applyFont="1" applyBorder="1" applyAlignment="1">
      <alignment horizontal="center" wrapText="1"/>
    </xf>
    <xf numFmtId="0" fontId="10" fillId="2" borderId="11" xfId="0" applyFont="1" applyFill="1" applyBorder="1" applyAlignment="1">
      <alignment horizontal="right"/>
    </xf>
    <xf numFmtId="0" fontId="22" fillId="7" borderId="7" xfId="0" applyFont="1" applyFill="1" applyBorder="1" applyAlignment="1">
      <alignment horizontal="left" wrapText="1"/>
    </xf>
    <xf numFmtId="0" fontId="22" fillId="7" borderId="9" xfId="0" applyFont="1" applyFill="1" applyBorder="1" applyAlignment="1">
      <alignment horizontal="left" wrapText="1"/>
    </xf>
    <xf numFmtId="0" fontId="4" fillId="3" borderId="5" xfId="0" applyFont="1" applyFill="1" applyBorder="1" applyAlignment="1">
      <alignment horizontal="left" vertical="center" wrapText="1"/>
    </xf>
    <xf numFmtId="0" fontId="4" fillId="3" borderId="1" xfId="0" applyFont="1" applyFill="1" applyBorder="1" applyAlignment="1">
      <alignment horizontal="left" vertical="center" wrapText="1"/>
    </xf>
    <xf numFmtId="164" fontId="4" fillId="3" borderId="33" xfId="1" applyNumberFormat="1" applyFont="1" applyFill="1" applyBorder="1" applyAlignment="1">
      <alignment horizontal="left"/>
    </xf>
    <xf numFmtId="164" fontId="4" fillId="3" borderId="12" xfId="1" applyNumberFormat="1" applyFont="1" applyFill="1" applyBorder="1" applyAlignment="1">
      <alignment horizontal="left"/>
    </xf>
    <xf numFmtId="0" fontId="11" fillId="0" borderId="15" xfId="0" applyFont="1" applyBorder="1" applyAlignment="1">
      <alignment horizontal="left"/>
    </xf>
    <xf numFmtId="0" fontId="11" fillId="0" borderId="16" xfId="0" applyFont="1" applyBorder="1" applyAlignment="1">
      <alignment horizontal="left"/>
    </xf>
    <xf numFmtId="0" fontId="3" fillId="0" borderId="0" xfId="0" applyFont="1" applyAlignment="1">
      <alignment horizontal="center"/>
    </xf>
    <xf numFmtId="0" fontId="21" fillId="0" borderId="21" xfId="0" applyFont="1" applyBorder="1" applyAlignment="1">
      <alignment horizontal="left" vertical="top" wrapText="1"/>
    </xf>
    <xf numFmtId="0" fontId="21" fillId="0" borderId="27" xfId="0" applyFont="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view="pageLayout" topLeftCell="A19" zoomScale="80" zoomScaleNormal="100" zoomScaleSheetLayoutView="130" zoomScalePageLayoutView="80" workbookViewId="0">
      <selection activeCell="E39" sqref="E39"/>
    </sheetView>
  </sheetViews>
  <sheetFormatPr defaultColWidth="9.109375" defaultRowHeight="13.8" x14ac:dyDescent="0.25"/>
  <cols>
    <col min="1" max="1" width="29" style="8" customWidth="1"/>
    <col min="2" max="2" width="27.6640625" style="9" customWidth="1"/>
    <col min="3" max="3" width="18.5546875" style="8" customWidth="1"/>
    <col min="4" max="4" width="21.5546875" style="8" customWidth="1"/>
    <col min="5" max="5" width="50.88671875" style="8" customWidth="1"/>
    <col min="6" max="16384" width="9.109375" style="8"/>
  </cols>
  <sheetData>
    <row r="1" spans="1:5" ht="15" customHeight="1" x14ac:dyDescent="0.25">
      <c r="A1" s="82" t="s">
        <v>55</v>
      </c>
      <c r="B1" s="82"/>
      <c r="C1" s="82"/>
      <c r="D1" s="82"/>
      <c r="E1" s="82"/>
    </row>
    <row r="2" spans="1:5" ht="14.25" customHeight="1" x14ac:dyDescent="0.25">
      <c r="A2" s="82"/>
      <c r="B2" s="82"/>
      <c r="C2" s="82"/>
      <c r="D2" s="82"/>
      <c r="E2" s="82"/>
    </row>
    <row r="3" spans="1:5" ht="14.25" customHeight="1" x14ac:dyDescent="0.25">
      <c r="A3" s="82"/>
      <c r="B3" s="82"/>
      <c r="C3" s="82"/>
      <c r="D3" s="82"/>
      <c r="E3" s="82"/>
    </row>
    <row r="4" spans="1:5" ht="14.25" customHeight="1" x14ac:dyDescent="0.25">
      <c r="A4" s="82"/>
      <c r="B4" s="82"/>
      <c r="C4" s="82"/>
      <c r="D4" s="82"/>
      <c r="E4" s="82"/>
    </row>
    <row r="5" spans="1:5" ht="14.25" customHeight="1" x14ac:dyDescent="0.25">
      <c r="A5" s="82"/>
      <c r="B5" s="82"/>
      <c r="C5" s="82"/>
      <c r="D5" s="82"/>
      <c r="E5" s="82"/>
    </row>
    <row r="6" spans="1:5" ht="14.25" customHeight="1" x14ac:dyDescent="0.25">
      <c r="A6" s="82"/>
      <c r="B6" s="82"/>
      <c r="C6" s="82"/>
      <c r="D6" s="82"/>
      <c r="E6" s="82"/>
    </row>
    <row r="7" spans="1:5" ht="20.25" customHeight="1" x14ac:dyDescent="0.25">
      <c r="A7" s="82"/>
      <c r="B7" s="82"/>
      <c r="C7" s="82"/>
      <c r="D7" s="82"/>
      <c r="E7" s="82"/>
    </row>
    <row r="8" spans="1:5" ht="20.25" customHeight="1" thickBot="1" x14ac:dyDescent="0.3">
      <c r="A8" s="49"/>
      <c r="B8" s="49"/>
      <c r="C8" s="49"/>
      <c r="D8" s="49"/>
      <c r="E8" s="49"/>
    </row>
    <row r="9" spans="1:5" ht="14.25" customHeight="1" x14ac:dyDescent="0.25">
      <c r="A9" s="114" t="s">
        <v>49</v>
      </c>
      <c r="B9" s="115"/>
      <c r="C9" s="120" t="s">
        <v>13</v>
      </c>
      <c r="D9" s="121"/>
      <c r="E9" s="22"/>
    </row>
    <row r="10" spans="1:5" ht="22.5" customHeight="1" x14ac:dyDescent="0.25">
      <c r="A10" s="116"/>
      <c r="B10" s="117"/>
      <c r="C10" s="122"/>
      <c r="D10" s="123"/>
    </row>
    <row r="11" spans="1:5" ht="57.75" customHeight="1" x14ac:dyDescent="0.25">
      <c r="A11" s="118"/>
      <c r="B11" s="119"/>
      <c r="C11" s="10"/>
      <c r="D11" s="12" t="s">
        <v>48</v>
      </c>
    </row>
    <row r="12" spans="1:5" ht="137.25" customHeight="1" thickBot="1" x14ac:dyDescent="0.3">
      <c r="A12" s="112" t="s">
        <v>32</v>
      </c>
      <c r="B12" s="113"/>
      <c r="C12" s="13"/>
      <c r="D12" s="71">
        <v>78.599999999999994</v>
      </c>
      <c r="E12" s="64" t="s">
        <v>57</v>
      </c>
    </row>
    <row r="13" spans="1:5" ht="21" customHeight="1" x14ac:dyDescent="0.25">
      <c r="A13" s="45"/>
      <c r="B13" s="134" t="s">
        <v>56</v>
      </c>
      <c r="C13" s="134"/>
      <c r="D13" s="72">
        <v>122320.32000000001</v>
      </c>
      <c r="E13" s="64"/>
    </row>
    <row r="14" spans="1:5" ht="15.75" customHeight="1" thickBot="1" x14ac:dyDescent="0.3">
      <c r="A14" s="45"/>
      <c r="B14" s="45"/>
      <c r="C14" s="46"/>
      <c r="D14" s="46"/>
    </row>
    <row r="15" spans="1:5" ht="14.25" customHeight="1" x14ac:dyDescent="0.25">
      <c r="A15" s="124" t="s">
        <v>50</v>
      </c>
      <c r="B15" s="125"/>
      <c r="C15" s="130" t="s">
        <v>13</v>
      </c>
      <c r="D15" s="121"/>
    </row>
    <row r="16" spans="1:5" ht="14.25" customHeight="1" x14ac:dyDescent="0.25">
      <c r="A16" s="126"/>
      <c r="B16" s="127"/>
      <c r="C16" s="131"/>
      <c r="D16" s="132"/>
    </row>
    <row r="17" spans="1:5" ht="14.25" customHeight="1" x14ac:dyDescent="0.25">
      <c r="A17" s="126"/>
      <c r="B17" s="127"/>
      <c r="C17" s="133"/>
      <c r="D17" s="123"/>
    </row>
    <row r="18" spans="1:5" ht="67.5" customHeight="1" x14ac:dyDescent="0.25">
      <c r="A18" s="128"/>
      <c r="B18" s="129"/>
      <c r="C18" s="10"/>
      <c r="D18" s="12" t="s">
        <v>48</v>
      </c>
    </row>
    <row r="19" spans="1:5" ht="15" customHeight="1" x14ac:dyDescent="0.25">
      <c r="A19" s="110" t="s">
        <v>51</v>
      </c>
      <c r="B19" s="111"/>
      <c r="C19" s="57"/>
      <c r="D19" s="58"/>
      <c r="E19" s="59"/>
    </row>
    <row r="20" spans="1:5" ht="15" customHeight="1" x14ac:dyDescent="0.25">
      <c r="A20" s="110"/>
      <c r="B20" s="111"/>
      <c r="C20" s="11" t="s">
        <v>0</v>
      </c>
      <c r="D20" s="47"/>
      <c r="E20" s="59"/>
    </row>
    <row r="21" spans="1:5" ht="15" customHeight="1" x14ac:dyDescent="0.25">
      <c r="A21" s="110"/>
      <c r="B21" s="111"/>
      <c r="C21" s="11" t="s">
        <v>0</v>
      </c>
      <c r="D21" s="47"/>
    </row>
    <row r="22" spans="1:5" ht="15" customHeight="1" x14ac:dyDescent="0.25">
      <c r="A22" s="110"/>
      <c r="B22" s="111"/>
      <c r="C22" s="11" t="s">
        <v>0</v>
      </c>
      <c r="D22" s="47"/>
    </row>
    <row r="23" spans="1:5" ht="15.75" customHeight="1" thickBot="1" x14ac:dyDescent="0.3">
      <c r="A23" s="112"/>
      <c r="B23" s="113"/>
      <c r="C23" s="48" t="s">
        <v>0</v>
      </c>
      <c r="D23" s="14"/>
    </row>
    <row r="24" spans="1:5" ht="15" customHeight="1" thickBot="1" x14ac:dyDescent="0.3">
      <c r="A24" s="66"/>
    </row>
    <row r="25" spans="1:5" ht="15.75" customHeight="1" x14ac:dyDescent="0.25">
      <c r="A25" s="23" t="s">
        <v>11</v>
      </c>
      <c r="B25" s="24"/>
      <c r="C25" s="25"/>
      <c r="D25" s="26"/>
    </row>
    <row r="26" spans="1:5" ht="14.4" thickBot="1" x14ac:dyDescent="0.3">
      <c r="A26" s="27" t="s">
        <v>8</v>
      </c>
      <c r="B26" s="28"/>
      <c r="C26" s="29"/>
      <c r="D26" s="30"/>
    </row>
    <row r="27" spans="1:5" ht="15.75" customHeight="1" thickBot="1" x14ac:dyDescent="0.3">
      <c r="A27" s="141" t="s">
        <v>9</v>
      </c>
      <c r="B27" s="142"/>
      <c r="C27" s="85" t="s">
        <v>10</v>
      </c>
      <c r="D27" s="86"/>
    </row>
    <row r="28" spans="1:5" ht="18" customHeight="1" x14ac:dyDescent="0.25">
      <c r="A28" s="65"/>
      <c r="C28" s="139"/>
      <c r="D28" s="140"/>
    </row>
    <row r="29" spans="1:5" ht="54.75" customHeight="1" x14ac:dyDescent="0.25">
      <c r="A29" s="137" t="s">
        <v>52</v>
      </c>
      <c r="B29" s="138"/>
      <c r="C29" s="67" t="s">
        <v>53</v>
      </c>
      <c r="D29" s="31"/>
    </row>
    <row r="30" spans="1:5" x14ac:dyDescent="0.25">
      <c r="A30" s="100"/>
      <c r="B30" s="101"/>
      <c r="C30" s="89"/>
      <c r="D30" s="90"/>
    </row>
    <row r="31" spans="1:5" ht="14.4" thickBot="1" x14ac:dyDescent="0.3">
      <c r="A31" s="98"/>
      <c r="B31" s="99"/>
      <c r="C31" s="87"/>
      <c r="D31" s="88"/>
    </row>
    <row r="32" spans="1:5" ht="14.4" thickBot="1" x14ac:dyDescent="0.3">
      <c r="A32" s="32"/>
      <c r="B32" s="33"/>
      <c r="D32" s="9"/>
    </row>
    <row r="33" spans="1:5" ht="14.4" thickBot="1" x14ac:dyDescent="0.3">
      <c r="A33" s="95" t="s">
        <v>15</v>
      </c>
      <c r="B33" s="96"/>
      <c r="C33" s="96"/>
      <c r="D33" s="97"/>
    </row>
    <row r="34" spans="1:5" x14ac:dyDescent="0.25">
      <c r="A34" s="60" t="s">
        <v>8</v>
      </c>
      <c r="B34" s="61"/>
      <c r="C34" s="62"/>
      <c r="D34" s="63"/>
    </row>
    <row r="35" spans="1:5" ht="14.4" thickBot="1" x14ac:dyDescent="0.3">
      <c r="A35" s="102" t="s">
        <v>9</v>
      </c>
      <c r="B35" s="103"/>
      <c r="C35" s="93" t="s">
        <v>10</v>
      </c>
      <c r="D35" s="94"/>
    </row>
    <row r="36" spans="1:5" x14ac:dyDescent="0.25">
      <c r="A36" s="104" t="s">
        <v>14</v>
      </c>
      <c r="B36" s="105"/>
      <c r="C36" s="91">
        <v>0</v>
      </c>
      <c r="D36" s="92"/>
    </row>
    <row r="37" spans="1:5" ht="48" customHeight="1" thickBot="1" x14ac:dyDescent="0.3">
      <c r="A37" s="135" t="s">
        <v>33</v>
      </c>
      <c r="B37" s="136"/>
      <c r="C37" s="73">
        <v>0</v>
      </c>
      <c r="D37" s="70"/>
      <c r="E37" s="9"/>
    </row>
    <row r="38" spans="1:5" x14ac:dyDescent="0.25">
      <c r="A38" s="106" t="s">
        <v>60</v>
      </c>
      <c r="B38" s="107"/>
      <c r="C38" s="68"/>
      <c r="D38" s="69"/>
      <c r="E38" s="9"/>
    </row>
    <row r="39" spans="1:5" ht="62.25" customHeight="1" thickBot="1" x14ac:dyDescent="0.3">
      <c r="A39" s="108"/>
      <c r="B39" s="109"/>
      <c r="C39" s="83">
        <v>0</v>
      </c>
      <c r="D39" s="84"/>
      <c r="E39" s="9"/>
    </row>
    <row r="40" spans="1:5" ht="14.4" thickBot="1" x14ac:dyDescent="0.3">
      <c r="A40" s="74" t="s">
        <v>54</v>
      </c>
      <c r="B40" s="75"/>
      <c r="C40" s="80">
        <v>0</v>
      </c>
      <c r="D40" s="81"/>
      <c r="E40" s="9"/>
    </row>
    <row r="41" spans="1:5" ht="45.75" customHeight="1" thickBot="1" x14ac:dyDescent="0.3">
      <c r="A41" s="76" t="s">
        <v>61</v>
      </c>
      <c r="B41" s="77"/>
      <c r="C41" s="78">
        <v>0</v>
      </c>
      <c r="D41" s="79"/>
      <c r="E41" s="9"/>
    </row>
    <row r="42" spans="1:5" x14ac:dyDescent="0.25">
      <c r="E42" s="9"/>
    </row>
    <row r="46" spans="1:5" x14ac:dyDescent="0.25">
      <c r="A46" s="50"/>
      <c r="B46" s="50"/>
    </row>
    <row r="47" spans="1:5" ht="15" customHeight="1" x14ac:dyDescent="0.25">
      <c r="A47" s="50"/>
      <c r="B47" s="50"/>
    </row>
    <row r="48" spans="1:5" ht="15" customHeight="1" x14ac:dyDescent="0.25">
      <c r="A48" s="9"/>
    </row>
    <row r="49" spans="1:1" x14ac:dyDescent="0.25">
      <c r="A49" s="9"/>
    </row>
    <row r="50" spans="1:1" x14ac:dyDescent="0.25">
      <c r="A50" s="9"/>
    </row>
    <row r="51" spans="1:1" x14ac:dyDescent="0.25">
      <c r="A51" s="9"/>
    </row>
    <row r="52" spans="1:1" x14ac:dyDescent="0.25">
      <c r="A52" s="9"/>
    </row>
    <row r="53" spans="1:1" x14ac:dyDescent="0.25">
      <c r="A53" s="9"/>
    </row>
    <row r="54" spans="1:1" x14ac:dyDescent="0.25">
      <c r="A54" s="9"/>
    </row>
    <row r="55" spans="1:1" x14ac:dyDescent="0.25">
      <c r="A55" s="9"/>
    </row>
    <row r="56" spans="1:1" x14ac:dyDescent="0.25">
      <c r="A56" s="9"/>
    </row>
    <row r="57" spans="1:1" x14ac:dyDescent="0.25">
      <c r="A57" s="9"/>
    </row>
    <row r="58" spans="1:1" x14ac:dyDescent="0.25">
      <c r="A58" s="9"/>
    </row>
    <row r="59" spans="1:1" x14ac:dyDescent="0.25">
      <c r="A59" s="9"/>
    </row>
    <row r="60" spans="1:1" x14ac:dyDescent="0.25">
      <c r="A60" s="9"/>
    </row>
    <row r="61" spans="1:1" x14ac:dyDescent="0.25">
      <c r="A61" s="9"/>
    </row>
    <row r="62" spans="1:1" ht="16.5" customHeight="1" x14ac:dyDescent="0.25">
      <c r="A62" s="9"/>
    </row>
    <row r="63" spans="1:1" x14ac:dyDescent="0.25">
      <c r="A63" s="9"/>
    </row>
    <row r="64" spans="1:1" x14ac:dyDescent="0.25">
      <c r="A64" s="9"/>
    </row>
    <row r="65" spans="1:1" x14ac:dyDescent="0.25">
      <c r="A65" s="9"/>
    </row>
    <row r="66" spans="1:1" x14ac:dyDescent="0.25">
      <c r="A66" s="9"/>
    </row>
    <row r="67" spans="1:1" x14ac:dyDescent="0.25">
      <c r="A67" s="9"/>
    </row>
    <row r="68" spans="1:1" x14ac:dyDescent="0.25">
      <c r="A68" s="9"/>
    </row>
    <row r="69" spans="1:1" x14ac:dyDescent="0.25">
      <c r="A69" s="9"/>
    </row>
    <row r="70" spans="1:1" x14ac:dyDescent="0.25">
      <c r="A70" s="9"/>
    </row>
    <row r="71" spans="1:1" x14ac:dyDescent="0.25">
      <c r="A71" s="9"/>
    </row>
  </sheetData>
  <mergeCells count="32">
    <mergeCell ref="A38:B39"/>
    <mergeCell ref="A21:B21"/>
    <mergeCell ref="A23:B23"/>
    <mergeCell ref="A9:B11"/>
    <mergeCell ref="C9:D10"/>
    <mergeCell ref="A15:B18"/>
    <mergeCell ref="C15:D17"/>
    <mergeCell ref="A12:B12"/>
    <mergeCell ref="A20:B20"/>
    <mergeCell ref="B13:C13"/>
    <mergeCell ref="A37:B37"/>
    <mergeCell ref="A29:B29"/>
    <mergeCell ref="A19:B19"/>
    <mergeCell ref="C28:D28"/>
    <mergeCell ref="A22:B22"/>
    <mergeCell ref="A27:B27"/>
    <mergeCell ref="A40:B40"/>
    <mergeCell ref="A41:B41"/>
    <mergeCell ref="C41:D41"/>
    <mergeCell ref="C40:D40"/>
    <mergeCell ref="A1:E7"/>
    <mergeCell ref="C39:D39"/>
    <mergeCell ref="C27:D27"/>
    <mergeCell ref="C31:D31"/>
    <mergeCell ref="C30:D30"/>
    <mergeCell ref="C36:D36"/>
    <mergeCell ref="C35:D35"/>
    <mergeCell ref="A33:D33"/>
    <mergeCell ref="A31:B31"/>
    <mergeCell ref="A30:B30"/>
    <mergeCell ref="A35:B35"/>
    <mergeCell ref="A36:B36"/>
  </mergeCells>
  <phoneticPr fontId="14" type="noConversion"/>
  <pageMargins left="0.80208333333333337" right="0.25" top="0.75" bottom="0.75" header="0.3" footer="0.3"/>
  <pageSetup paperSize="5" fitToHeight="0" orientation="landscape" r:id="rId1"/>
  <headerFooter>
    <oddHeader>&amp;L&amp;"-,Bold"Page &amp;P of &amp;N
&amp;A&amp;C&amp;"-,Bold"Attachment J1:  Price Schedule
&amp;R&amp;"-,Bold"IDOA Bid #665-24-78448
Madison Correctional Facility</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62"/>
  <sheetViews>
    <sheetView tabSelected="1" view="pageLayout" zoomScale="80" zoomScaleNormal="120" zoomScalePageLayoutView="80" workbookViewId="0">
      <selection activeCell="C37" sqref="C37:D37"/>
    </sheetView>
  </sheetViews>
  <sheetFormatPr defaultRowHeight="14.4" x14ac:dyDescent="0.3"/>
  <cols>
    <col min="2" max="2" width="27.5546875" customWidth="1"/>
    <col min="3" max="3" width="55.44140625" customWidth="1"/>
    <col min="4" max="4" width="18.6640625" customWidth="1"/>
    <col min="5" max="5" width="18.44140625" customWidth="1"/>
    <col min="6" max="6" width="18.33203125" customWidth="1"/>
  </cols>
  <sheetData>
    <row r="1" spans="1:12" ht="23.4" x14ac:dyDescent="0.45">
      <c r="A1" s="2" t="s">
        <v>58</v>
      </c>
    </row>
    <row r="3" spans="1:12" ht="15" thickBot="1" x14ac:dyDescent="0.35">
      <c r="A3" s="35"/>
      <c r="B3" s="36"/>
      <c r="C3" s="51"/>
      <c r="D3" s="51"/>
      <c r="E3" s="51"/>
      <c r="F3" s="36"/>
      <c r="G3" s="3"/>
      <c r="H3" s="3"/>
      <c r="I3" s="3"/>
      <c r="J3" s="3"/>
      <c r="K3" s="3"/>
      <c r="L3" s="3"/>
    </row>
    <row r="4" spans="1:12" ht="41.4" x14ac:dyDescent="0.3">
      <c r="A4" s="37" t="s">
        <v>1</v>
      </c>
      <c r="B4" s="38" t="s">
        <v>2</v>
      </c>
      <c r="C4" s="38" t="s">
        <v>5</v>
      </c>
      <c r="D4" s="38" t="s">
        <v>3</v>
      </c>
      <c r="E4" s="39" t="s">
        <v>6</v>
      </c>
      <c r="F4" s="40" t="s">
        <v>4</v>
      </c>
    </row>
    <row r="5" spans="1:12" x14ac:dyDescent="0.3">
      <c r="A5" s="34">
        <v>1</v>
      </c>
      <c r="B5" s="41"/>
      <c r="C5" s="41" t="s">
        <v>12</v>
      </c>
      <c r="D5" s="53">
        <v>12500</v>
      </c>
      <c r="E5" s="41">
        <v>1</v>
      </c>
      <c r="F5" s="55">
        <f>D5*E5</f>
        <v>12500</v>
      </c>
    </row>
    <row r="6" spans="1:12" x14ac:dyDescent="0.3">
      <c r="A6" s="34">
        <v>2</v>
      </c>
      <c r="B6" s="41"/>
      <c r="C6" s="41" t="s">
        <v>45</v>
      </c>
      <c r="D6" s="53">
        <v>75</v>
      </c>
      <c r="E6" s="41">
        <v>42</v>
      </c>
      <c r="F6" s="55">
        <f>D6*E6</f>
        <v>3150</v>
      </c>
    </row>
    <row r="7" spans="1:12" x14ac:dyDescent="0.3">
      <c r="A7" s="34">
        <v>3</v>
      </c>
      <c r="B7" s="41"/>
      <c r="C7" s="41" t="s">
        <v>46</v>
      </c>
      <c r="D7" s="53">
        <v>562.5</v>
      </c>
      <c r="E7" s="41">
        <v>1</v>
      </c>
      <c r="F7" s="55">
        <f>D7*E7</f>
        <v>562.5</v>
      </c>
    </row>
    <row r="8" spans="1:12" x14ac:dyDescent="0.3">
      <c r="A8" s="34">
        <v>4</v>
      </c>
      <c r="B8" s="41"/>
      <c r="C8" s="41" t="s">
        <v>47</v>
      </c>
      <c r="D8" s="53">
        <v>600</v>
      </c>
      <c r="E8" s="41">
        <v>1</v>
      </c>
      <c r="F8" s="55">
        <f>D8*E8</f>
        <v>600</v>
      </c>
    </row>
    <row r="9" spans="1:12" x14ac:dyDescent="0.3">
      <c r="A9" s="34">
        <v>5</v>
      </c>
      <c r="B9" s="41"/>
      <c r="C9" s="52" t="s">
        <v>16</v>
      </c>
      <c r="D9" s="54">
        <v>1000</v>
      </c>
      <c r="E9" s="52">
        <v>2</v>
      </c>
      <c r="F9" s="55">
        <f t="shared" ref="F9:F35" si="0">D9*E9</f>
        <v>2000</v>
      </c>
    </row>
    <row r="10" spans="1:12" x14ac:dyDescent="0.3">
      <c r="A10" s="34">
        <v>6</v>
      </c>
      <c r="B10" s="41"/>
      <c r="C10" s="52" t="s">
        <v>17</v>
      </c>
      <c r="D10" s="54">
        <v>175</v>
      </c>
      <c r="E10" s="52">
        <v>2</v>
      </c>
      <c r="F10" s="55">
        <f t="shared" si="0"/>
        <v>350</v>
      </c>
    </row>
    <row r="11" spans="1:12" x14ac:dyDescent="0.3">
      <c r="A11" s="34">
        <v>7</v>
      </c>
      <c r="B11" s="41"/>
      <c r="C11" s="52" t="s">
        <v>18</v>
      </c>
      <c r="D11" s="54">
        <v>200</v>
      </c>
      <c r="E11" s="52">
        <v>6</v>
      </c>
      <c r="F11" s="55">
        <f t="shared" si="0"/>
        <v>1200</v>
      </c>
    </row>
    <row r="12" spans="1:12" x14ac:dyDescent="0.3">
      <c r="A12" s="34">
        <v>8</v>
      </c>
      <c r="B12" s="41"/>
      <c r="C12" s="52" t="s">
        <v>19</v>
      </c>
      <c r="D12" s="54">
        <v>250</v>
      </c>
      <c r="E12" s="52">
        <v>4</v>
      </c>
      <c r="F12" s="55">
        <f t="shared" si="0"/>
        <v>1000</v>
      </c>
    </row>
    <row r="13" spans="1:12" x14ac:dyDescent="0.3">
      <c r="A13" s="34">
        <v>9</v>
      </c>
      <c r="B13" s="41"/>
      <c r="C13" s="52" t="s">
        <v>34</v>
      </c>
      <c r="D13" s="54">
        <v>250</v>
      </c>
      <c r="E13" s="52">
        <v>4</v>
      </c>
      <c r="F13" s="55">
        <f t="shared" si="0"/>
        <v>1000</v>
      </c>
    </row>
    <row r="14" spans="1:12" x14ac:dyDescent="0.3">
      <c r="A14" s="34">
        <v>10</v>
      </c>
      <c r="B14" s="41"/>
      <c r="C14" s="52" t="s">
        <v>35</v>
      </c>
      <c r="D14" s="54">
        <v>529</v>
      </c>
      <c r="E14" s="52">
        <v>1</v>
      </c>
      <c r="F14" s="55">
        <f t="shared" si="0"/>
        <v>529</v>
      </c>
    </row>
    <row r="15" spans="1:12" x14ac:dyDescent="0.3">
      <c r="A15" s="34">
        <v>11</v>
      </c>
      <c r="B15" s="41"/>
      <c r="C15" s="52" t="s">
        <v>20</v>
      </c>
      <c r="D15" s="54">
        <v>500</v>
      </c>
      <c r="E15" s="52">
        <v>2</v>
      </c>
      <c r="F15" s="55">
        <f t="shared" si="0"/>
        <v>1000</v>
      </c>
    </row>
    <row r="16" spans="1:12" x14ac:dyDescent="0.3">
      <c r="A16" s="34">
        <v>12</v>
      </c>
      <c r="B16" s="41"/>
      <c r="C16" s="52" t="s">
        <v>36</v>
      </c>
      <c r="D16" s="54">
        <v>180</v>
      </c>
      <c r="E16" s="52">
        <v>8</v>
      </c>
      <c r="F16" s="55">
        <f t="shared" si="0"/>
        <v>1440</v>
      </c>
    </row>
    <row r="17" spans="1:6" x14ac:dyDescent="0.3">
      <c r="A17" s="34">
        <v>13</v>
      </c>
      <c r="B17" s="41"/>
      <c r="C17" s="52" t="s">
        <v>21</v>
      </c>
      <c r="D17" s="54">
        <v>200</v>
      </c>
      <c r="E17" s="52">
        <v>2</v>
      </c>
      <c r="F17" s="55">
        <f t="shared" si="0"/>
        <v>400</v>
      </c>
    </row>
    <row r="18" spans="1:6" x14ac:dyDescent="0.3">
      <c r="A18" s="34">
        <v>14</v>
      </c>
      <c r="B18" s="41"/>
      <c r="C18" s="52" t="s">
        <v>37</v>
      </c>
      <c r="D18" s="54">
        <v>47.99</v>
      </c>
      <c r="E18" s="52">
        <v>4</v>
      </c>
      <c r="F18" s="55">
        <f t="shared" si="0"/>
        <v>191.96</v>
      </c>
    </row>
    <row r="19" spans="1:6" x14ac:dyDescent="0.3">
      <c r="A19" s="34">
        <v>15</v>
      </c>
      <c r="B19" s="41"/>
      <c r="C19" s="52" t="s">
        <v>22</v>
      </c>
      <c r="D19" s="54">
        <v>275</v>
      </c>
      <c r="E19" s="52">
        <v>1</v>
      </c>
      <c r="F19" s="55">
        <f t="shared" si="0"/>
        <v>275</v>
      </c>
    </row>
    <row r="20" spans="1:6" x14ac:dyDescent="0.3">
      <c r="A20" s="34">
        <v>16</v>
      </c>
      <c r="B20" s="41"/>
      <c r="C20" s="52" t="s">
        <v>23</v>
      </c>
      <c r="D20" s="54">
        <v>80</v>
      </c>
      <c r="E20" s="52">
        <v>1</v>
      </c>
      <c r="F20" s="55">
        <f t="shared" si="0"/>
        <v>80</v>
      </c>
    </row>
    <row r="21" spans="1:6" x14ac:dyDescent="0.3">
      <c r="A21" s="34">
        <v>17</v>
      </c>
      <c r="B21" s="41"/>
      <c r="C21" s="52" t="s">
        <v>24</v>
      </c>
      <c r="D21" s="54">
        <v>120</v>
      </c>
      <c r="E21" s="52">
        <v>6</v>
      </c>
      <c r="F21" s="55">
        <f t="shared" si="0"/>
        <v>720</v>
      </c>
    </row>
    <row r="22" spans="1:6" x14ac:dyDescent="0.3">
      <c r="A22" s="34">
        <v>18</v>
      </c>
      <c r="B22" s="41"/>
      <c r="C22" s="52" t="s">
        <v>25</v>
      </c>
      <c r="D22" s="54">
        <v>190</v>
      </c>
      <c r="E22" s="52">
        <v>2</v>
      </c>
      <c r="F22" s="55">
        <v>570</v>
      </c>
    </row>
    <row r="23" spans="1:6" x14ac:dyDescent="0.3">
      <c r="A23" s="34">
        <v>19</v>
      </c>
      <c r="B23" s="41"/>
      <c r="C23" s="52" t="s">
        <v>26</v>
      </c>
      <c r="D23" s="54">
        <v>1.78</v>
      </c>
      <c r="E23" s="52">
        <v>250</v>
      </c>
      <c r="F23" s="55">
        <v>222.5</v>
      </c>
    </row>
    <row r="24" spans="1:6" x14ac:dyDescent="0.3">
      <c r="A24" s="34">
        <v>20</v>
      </c>
      <c r="B24" s="41"/>
      <c r="C24" s="52" t="s">
        <v>27</v>
      </c>
      <c r="D24" s="54">
        <v>0.26</v>
      </c>
      <c r="E24" s="52">
        <v>3000</v>
      </c>
      <c r="F24" s="55">
        <v>780</v>
      </c>
    </row>
    <row r="25" spans="1:6" x14ac:dyDescent="0.3">
      <c r="A25" s="34">
        <v>21</v>
      </c>
      <c r="B25" s="41"/>
      <c r="C25" s="52" t="s">
        <v>28</v>
      </c>
      <c r="D25" s="54">
        <v>0.48</v>
      </c>
      <c r="E25" s="52">
        <v>500</v>
      </c>
      <c r="F25" s="55">
        <f t="shared" si="0"/>
        <v>240</v>
      </c>
    </row>
    <row r="26" spans="1:6" x14ac:dyDescent="0.3">
      <c r="A26" s="34">
        <v>22</v>
      </c>
      <c r="B26" s="41"/>
      <c r="C26" s="52" t="s">
        <v>38</v>
      </c>
      <c r="D26" s="54">
        <v>125</v>
      </c>
      <c r="E26" s="52">
        <v>5</v>
      </c>
      <c r="F26" s="55">
        <f>D26*E26</f>
        <v>625</v>
      </c>
    </row>
    <row r="27" spans="1:6" x14ac:dyDescent="0.3">
      <c r="A27" s="34">
        <v>23</v>
      </c>
      <c r="B27" s="41"/>
      <c r="C27" s="52" t="s">
        <v>39</v>
      </c>
      <c r="D27" s="54">
        <v>2425</v>
      </c>
      <c r="E27" s="52">
        <v>4</v>
      </c>
      <c r="F27" s="55">
        <f t="shared" si="0"/>
        <v>9700</v>
      </c>
    </row>
    <row r="28" spans="1:6" x14ac:dyDescent="0.3">
      <c r="A28" s="34">
        <v>24</v>
      </c>
      <c r="B28" s="41"/>
      <c r="C28" s="52" t="s">
        <v>40</v>
      </c>
      <c r="D28" s="54">
        <v>7.5</v>
      </c>
      <c r="E28" s="52">
        <v>44</v>
      </c>
      <c r="F28" s="55">
        <f t="shared" si="0"/>
        <v>330</v>
      </c>
    </row>
    <row r="29" spans="1:6" x14ac:dyDescent="0.3">
      <c r="A29" s="34">
        <v>25</v>
      </c>
      <c r="B29" s="41"/>
      <c r="C29" s="52" t="s">
        <v>41</v>
      </c>
      <c r="D29" s="54">
        <v>13.75</v>
      </c>
      <c r="E29" s="52">
        <v>4</v>
      </c>
      <c r="F29" s="55">
        <f t="shared" si="0"/>
        <v>55</v>
      </c>
    </row>
    <row r="30" spans="1:6" x14ac:dyDescent="0.3">
      <c r="A30" s="34">
        <v>26</v>
      </c>
      <c r="B30" s="41"/>
      <c r="C30" s="52" t="s">
        <v>42</v>
      </c>
      <c r="D30" s="54">
        <v>18.75</v>
      </c>
      <c r="E30" s="52">
        <v>6</v>
      </c>
      <c r="F30" s="55">
        <f t="shared" si="0"/>
        <v>112.5</v>
      </c>
    </row>
    <row r="31" spans="1:6" x14ac:dyDescent="0.3">
      <c r="A31" s="34">
        <v>27</v>
      </c>
      <c r="B31" s="41"/>
      <c r="C31" s="52" t="s">
        <v>43</v>
      </c>
      <c r="D31" s="54">
        <v>379.95</v>
      </c>
      <c r="E31" s="52">
        <v>1</v>
      </c>
      <c r="F31" s="55">
        <f t="shared" si="0"/>
        <v>379.95</v>
      </c>
    </row>
    <row r="32" spans="1:6" x14ac:dyDescent="0.3">
      <c r="A32" s="34">
        <v>28</v>
      </c>
      <c r="B32" s="41"/>
      <c r="C32" s="52" t="s">
        <v>44</v>
      </c>
      <c r="D32" s="54">
        <v>379.95</v>
      </c>
      <c r="E32" s="52">
        <v>1</v>
      </c>
      <c r="F32" s="55">
        <f t="shared" si="0"/>
        <v>379.95</v>
      </c>
    </row>
    <row r="33" spans="1:6" x14ac:dyDescent="0.3">
      <c r="A33" s="34">
        <v>29</v>
      </c>
      <c r="B33" s="41"/>
      <c r="C33" s="52" t="s">
        <v>29</v>
      </c>
      <c r="D33" s="54">
        <v>250</v>
      </c>
      <c r="E33" s="52">
        <v>5</v>
      </c>
      <c r="F33" s="55">
        <f t="shared" si="0"/>
        <v>1250</v>
      </c>
    </row>
    <row r="34" spans="1:6" x14ac:dyDescent="0.3">
      <c r="A34" s="34">
        <v>30</v>
      </c>
      <c r="B34" s="41"/>
      <c r="C34" s="52" t="s">
        <v>30</v>
      </c>
      <c r="D34" s="54">
        <v>550</v>
      </c>
      <c r="E34" s="52">
        <v>2</v>
      </c>
      <c r="F34" s="55">
        <f t="shared" si="0"/>
        <v>1100</v>
      </c>
    </row>
    <row r="35" spans="1:6" x14ac:dyDescent="0.3">
      <c r="A35" s="34">
        <v>31</v>
      </c>
      <c r="B35" s="41"/>
      <c r="C35" s="52" t="s">
        <v>31</v>
      </c>
      <c r="D35" s="54">
        <v>450</v>
      </c>
      <c r="E35" s="52">
        <v>1</v>
      </c>
      <c r="F35" s="55">
        <f t="shared" si="0"/>
        <v>450</v>
      </c>
    </row>
    <row r="36" spans="1:6" ht="14.25" customHeight="1" thickBot="1" x14ac:dyDescent="0.35">
      <c r="A36" s="42"/>
      <c r="B36" s="43"/>
      <c r="C36" s="43"/>
      <c r="D36" s="43"/>
      <c r="E36" s="44" t="s">
        <v>7</v>
      </c>
      <c r="F36" s="56">
        <f>SUM(F5:F35)</f>
        <v>43193.359999999993</v>
      </c>
    </row>
    <row r="37" spans="1:6" ht="48" customHeight="1" x14ac:dyDescent="0.3">
      <c r="C37" s="144" t="s">
        <v>59</v>
      </c>
      <c r="D37" s="145"/>
    </row>
    <row r="39" spans="1:6" x14ac:dyDescent="0.3">
      <c r="A39" s="143"/>
      <c r="B39" s="143"/>
      <c r="C39" s="143"/>
      <c r="D39" s="143"/>
      <c r="E39" s="143"/>
      <c r="F39" s="143"/>
    </row>
    <row r="40" spans="1:6" ht="15" thickBot="1" x14ac:dyDescent="0.35">
      <c r="A40" s="7"/>
      <c r="B40" s="3"/>
      <c r="E40" s="3"/>
      <c r="F40" s="3"/>
    </row>
    <row r="41" spans="1:6" x14ac:dyDescent="0.3">
      <c r="A41" s="18"/>
      <c r="B41" s="19"/>
      <c r="C41" s="19"/>
      <c r="D41" s="19"/>
      <c r="E41" s="20"/>
      <c r="F41" s="21"/>
    </row>
    <row r="42" spans="1:6" x14ac:dyDescent="0.3">
      <c r="A42" s="4"/>
      <c r="B42" s="1"/>
      <c r="C42" s="1"/>
      <c r="D42" s="1"/>
      <c r="E42" s="1"/>
      <c r="F42" s="5"/>
    </row>
    <row r="43" spans="1:6" x14ac:dyDescent="0.3">
      <c r="A43" s="4"/>
      <c r="B43" s="1"/>
      <c r="C43" s="1"/>
      <c r="D43" s="1"/>
      <c r="E43" s="1"/>
      <c r="F43" s="5"/>
    </row>
    <row r="44" spans="1:6" x14ac:dyDescent="0.3">
      <c r="A44" s="4"/>
      <c r="B44" s="1"/>
      <c r="C44" s="1"/>
      <c r="D44" s="1"/>
      <c r="E44" s="1"/>
      <c r="F44" s="5"/>
    </row>
    <row r="45" spans="1:6" x14ac:dyDescent="0.3">
      <c r="A45" s="4"/>
      <c r="B45" s="1"/>
      <c r="C45" s="1"/>
      <c r="D45" s="1"/>
      <c r="E45" s="1"/>
      <c r="F45" s="5"/>
    </row>
    <row r="46" spans="1:6" x14ac:dyDescent="0.3">
      <c r="A46" s="4"/>
      <c r="B46" s="1"/>
      <c r="C46" s="1"/>
      <c r="D46" s="1"/>
      <c r="E46" s="1"/>
      <c r="F46" s="5"/>
    </row>
    <row r="47" spans="1:6" x14ac:dyDescent="0.3">
      <c r="A47" s="4"/>
      <c r="B47" s="1"/>
      <c r="C47" s="1"/>
      <c r="D47" s="1"/>
      <c r="E47" s="1"/>
      <c r="F47" s="5"/>
    </row>
    <row r="48" spans="1:6" x14ac:dyDescent="0.3">
      <c r="A48" s="4"/>
      <c r="B48" s="1"/>
      <c r="C48" s="1"/>
      <c r="D48" s="1"/>
      <c r="E48" s="1"/>
      <c r="F48" s="5"/>
    </row>
    <row r="49" spans="1:6" x14ac:dyDescent="0.3">
      <c r="A49" s="4"/>
      <c r="B49" s="1"/>
      <c r="C49" s="1"/>
      <c r="D49" s="1"/>
      <c r="E49" s="1"/>
      <c r="F49" s="5"/>
    </row>
    <row r="50" spans="1:6" x14ac:dyDescent="0.3">
      <c r="A50" s="4"/>
      <c r="B50" s="1"/>
      <c r="C50" s="1"/>
      <c r="D50" s="1"/>
      <c r="E50" s="1"/>
      <c r="F50" s="5"/>
    </row>
    <row r="51" spans="1:6" x14ac:dyDescent="0.3">
      <c r="A51" s="4"/>
      <c r="B51" s="1"/>
      <c r="C51" s="1"/>
      <c r="D51" s="1"/>
      <c r="E51" s="1"/>
      <c r="F51" s="5"/>
    </row>
    <row r="52" spans="1:6" x14ac:dyDescent="0.3">
      <c r="A52" s="4"/>
      <c r="B52" s="1"/>
      <c r="C52" s="1"/>
      <c r="D52" s="1"/>
      <c r="E52" s="1"/>
      <c r="F52" s="5"/>
    </row>
    <row r="53" spans="1:6" x14ac:dyDescent="0.3">
      <c r="A53" s="4"/>
      <c r="B53" s="1"/>
      <c r="C53" s="1"/>
      <c r="D53" s="1"/>
      <c r="E53" s="1"/>
      <c r="F53" s="5"/>
    </row>
    <row r="54" spans="1:6" x14ac:dyDescent="0.3">
      <c r="A54" s="4"/>
      <c r="B54" s="1"/>
      <c r="C54" s="1"/>
      <c r="D54" s="1"/>
      <c r="E54" s="1"/>
      <c r="F54" s="5"/>
    </row>
    <row r="55" spans="1:6" x14ac:dyDescent="0.3">
      <c r="A55" s="4"/>
      <c r="B55" s="1"/>
      <c r="C55" s="1"/>
      <c r="D55" s="1"/>
      <c r="E55" s="1"/>
      <c r="F55" s="5"/>
    </row>
    <row r="56" spans="1:6" x14ac:dyDescent="0.3">
      <c r="A56" s="4"/>
      <c r="B56" s="1"/>
      <c r="C56" s="1"/>
      <c r="D56" s="1"/>
      <c r="E56" s="1"/>
      <c r="F56" s="5"/>
    </row>
    <row r="57" spans="1:6" x14ac:dyDescent="0.3">
      <c r="A57" s="4"/>
      <c r="B57" s="1"/>
      <c r="C57" s="1"/>
      <c r="D57" s="1"/>
      <c r="E57" s="1"/>
      <c r="F57" s="5"/>
    </row>
    <row r="58" spans="1:6" x14ac:dyDescent="0.3">
      <c r="A58" s="4"/>
      <c r="B58" s="1"/>
      <c r="C58" s="1"/>
      <c r="D58" s="1"/>
      <c r="E58" s="1"/>
      <c r="F58" s="5"/>
    </row>
    <row r="59" spans="1:6" x14ac:dyDescent="0.3">
      <c r="A59" s="4"/>
      <c r="B59" s="1"/>
      <c r="C59" s="1"/>
      <c r="D59" s="1"/>
      <c r="E59" s="1"/>
      <c r="F59" s="5"/>
    </row>
    <row r="60" spans="1:6" x14ac:dyDescent="0.3">
      <c r="A60" s="4"/>
      <c r="B60" s="1"/>
      <c r="C60" s="1"/>
      <c r="D60" s="1"/>
      <c r="E60" s="1"/>
      <c r="F60" s="5"/>
    </row>
    <row r="61" spans="1:6" x14ac:dyDescent="0.3">
      <c r="A61" s="4"/>
      <c r="B61" s="1"/>
      <c r="C61" s="1"/>
      <c r="D61" s="1"/>
      <c r="E61" s="1"/>
      <c r="F61" s="5"/>
    </row>
    <row r="62" spans="1:6" ht="15" thickBot="1" x14ac:dyDescent="0.35">
      <c r="A62" s="15"/>
      <c r="B62" s="16"/>
      <c r="C62" s="16"/>
      <c r="D62" s="16"/>
      <c r="E62" s="6"/>
      <c r="F62" s="17"/>
    </row>
  </sheetData>
  <mergeCells count="2">
    <mergeCell ref="A39:F39"/>
    <mergeCell ref="C37:D37"/>
  </mergeCells>
  <pageMargins left="0.25" right="0.25" top="0.75" bottom="0.75" header="0.3" footer="0.3"/>
  <pageSetup scale="51" orientation="landscape" r:id="rId1"/>
  <headerFooter>
    <oddHeader>&amp;L&amp;"-,Bold"Page 2 of 2
Equipment Price Schedule
&amp;C&amp;"-,Bold"Attachment J1:  Price Schedule&amp;R&amp;"-,Bold"IDOA Bid #665-24-78448
Madison Correctional Facility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Services Price Schedule</vt:lpstr>
      <vt:lpstr>Equipment Price Schedule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 Breisler</dc:creator>
  <cp:lastModifiedBy>Deaton, Teresa</cp:lastModifiedBy>
  <cp:lastPrinted>2024-02-11T20:40:15Z</cp:lastPrinted>
  <dcterms:created xsi:type="dcterms:W3CDTF">2011-10-25T13:32:38Z</dcterms:created>
  <dcterms:modified xsi:type="dcterms:W3CDTF">2024-02-14T13:48:16Z</dcterms:modified>
</cp:coreProperties>
</file>